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Tier &amp; Cost" sheetId="2" state="visible" r:id="rId4"/>
    <sheet name="Example — Lakeview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<sst xmlns="http://schemas.openxmlformats.org/spreadsheetml/2006/main" count="90" uniqueCount="49">
  <si>
    <t xml:space="preserve">Onboarding Tier &amp; Cost Planner</t>
  </si>
  <si>
    <t xml:space="preserve">What this tool is</t>
  </si>
  <si>
    <t xml:space="preserve">Right-sizes onboarding to the property and prices the launch work. Not every property needs the luxury-estate treatment — but no tier drops the core controls.</t>
  </si>
  <si>
    <t xml:space="preserve">How to use it</t>
  </si>
  <si>
    <t xml:space="preserve">Section 1: rate each risk factor Low/Med/High. The tier equals the highest severity present (a small high-rise with biometric access and a tight window can be Full; a large simple home can be Standard).</t>
  </si>
  <si>
    <t xml:space="preserve">Section 2: enter the hours for each launch task; the tool estimates onboarding cost and a per-turnover amortization so the work is recovered, not absorbed.</t>
  </si>
  <si>
    <t xml:space="preserve">The rule</t>
  </si>
  <si>
    <t xml:space="preserve">The highest-risk characteristic sets the tier — never square footage alone. Recover onboarding cost deliberately. Illustrative figures.</t>
  </si>
  <si>
    <t xml:space="preserve">ONBOARDING TIER &amp; COST PLANNER</t>
  </si>
  <si>
    <t xml:space="preserve">Chapter 5 · Property Onboarding · The STR Cleaning Blueprint™</t>
  </si>
  <si>
    <t xml:space="preserve">The highest-risk characteristic sets the tier — not square footage or bedroom count. Rate each factor; the tier is the highest severity present. Then estimate and recover the onboarding cost.</t>
  </si>
  <si>
    <t xml:space="preserve">1 · TIER ASSESSMENT</t>
  </si>
  <si>
    <t xml:space="preserve">Risk factor</t>
  </si>
  <si>
    <t xml:space="preserve">Severity</t>
  </si>
  <si>
    <t xml:space="preserve">Guidance</t>
  </si>
  <si>
    <t xml:space="preserve">Access complexity (locks, gates, restricted areas)</t>
  </si>
  <si>
    <t xml:space="preserve">Linen resilience (PAR, laundry turnaround)</t>
  </si>
  <si>
    <t xml:space="preserve">Amenity load (hot tub, pool, specialty systems)</t>
  </si>
  <si>
    <t xml:space="preserve">Operating pressure (same-day turns, tight window)</t>
  </si>
  <si>
    <t xml:space="preserve">Consequence of failure (luxury, VIP, owner, reviews)</t>
  </si>
  <si>
    <t xml:space="preserve">Ownership / decision complexity (multi-owner, PM layers)</t>
  </si>
  <si>
    <t xml:space="preserve">Travel / remoteness</t>
  </si>
  <si>
    <t xml:space="preserve">Baseline condition / transition risk</t>
  </si>
  <si>
    <t xml:space="preserve">Highest severity present</t>
  </si>
  <si>
    <t xml:space="preserve">ASSIGNED ONBOARDING TIER</t>
  </si>
  <si>
    <t xml:space="preserve">Assign an initial tier from pre-discovery signals, then confirm or raise it after the walkthrough. Regardless of tier, never drop the core controls: verified access, emergency contacts, responsibility boundaries, critical safety info, current instructions, and a readiness decision.</t>
  </si>
  <si>
    <t xml:space="preserve">2 · ONBOARDING COST &amp; RECOVERY</t>
  </si>
  <si>
    <t xml:space="preserve">Launch work</t>
  </si>
  <si>
    <t xml:space="preserve">Hours</t>
  </si>
  <si>
    <t xml:space="preserve">Notes</t>
  </si>
  <si>
    <t xml:space="preserve">Pre-discovery research &amp; scheduling</t>
  </si>
  <si>
    <t xml:space="preserve">On-site walkthrough &amp; discovery</t>
  </si>
  <si>
    <t xml:space="preserve">Build the Property Knowledge Book</t>
  </si>
  <si>
    <t xml:space="preserve">Photography &amp; reference images</t>
  </si>
  <si>
    <t xml:space="preserve">Team briefing / orientation</t>
  </si>
  <si>
    <t xml:space="preserve">First-clean readiness review</t>
  </si>
  <si>
    <t xml:space="preserve">Stabilization review (post-launch)</t>
  </si>
  <si>
    <t xml:space="preserve">Total launch labor-hours</t>
  </si>
  <si>
    <t xml:space="preserve">Burdened labor rate ($/hr)</t>
  </si>
  <si>
    <t xml:space="preserve">Travel &amp; mileage for onboarding</t>
  </si>
  <si>
    <t xml:space="preserve">Materials (labels, supplies, printing)</t>
  </si>
  <si>
    <t xml:space="preserve">ESTIMATED ONBOARDING COST</t>
  </si>
  <si>
    <t xml:space="preserve">Recovery — amortize over how many turnovers?</t>
  </si>
  <si>
    <t xml:space="preserve">Per-turnover add if amortized</t>
  </si>
  <si>
    <t xml:space="preserve">Recover launch work deliberately — a separate onboarding fee, amortization across a defined number of turnovers, a priced initial reset, or a hybrid — and quote it in the proposal (Chapter 3) using the Chapter 4 method. Illustrative figures.</t>
  </si>
  <si>
    <t xml:space="preserve">Chapter 5 · Property Onboarding · The STR Cleaning Blueprint™   |   Summit — Lakeview Retreat</t>
  </si>
  <si>
    <t xml:space="preserve">High</t>
  </si>
  <si>
    <t xml:space="preserve">Med</t>
  </si>
  <si>
    <t xml:space="preserve">Low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</si>
</sst>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"/>
    <numFmt numFmtId="167" formatCode="0.0"/>
    <numFmt numFmtId="168" formatCode="\$#,##0.00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10.5"/>
      <color rgb="FF000000"/>
      <name val="Arial"/>
      <family val="0"/>
      <charset val="1"/>
    </font>
    <font>
      <i val="true"/>
      <sz val="10.5"/>
      <color rgb="FF000000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sz val="10"/>
      <color rgb="FFFFFFFF"/>
      <name val="Arial"/>
      <family val="0"/>
      <charset val="1"/>
    </font>
    <font>
      <i val="true"/>
      <sz val="9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"/>
      <color rgb="FFCCCCCC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777777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1F3B57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B57"/>
        <bgColor rgb="FF003366"/>
      </patternFill>
    </fill>
    <fill>
      <patternFill patternType="solid">
        <fgColor rgb="FF2E6E8E"/>
        <bgColor rgb="FF008080"/>
      </patternFill>
    </fill>
    <fill>
      <patternFill patternType="solid">
        <fgColor rgb="FFFFF3C4"/>
        <bgColor rgb="FFFFFF99"/>
      </patternFill>
    </fill>
    <fill>
      <patternFill patternType="solid">
        <fgColor rgb="FFFFFFFF"/>
        <bgColor rgb="FFE7EEF2"/>
      </patternFill>
    </fill>
    <fill>
      <patternFill patternType="solid">
        <fgColor rgb="FFE7EE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9" fillId="3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center" textRotation="0" wrapText="false" indent="1" shrinkToFit="false"/>
      <protection locked="true" hidden="false"/>
    </xf>
    <xf numFmtId="167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6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E6E8E"/>
      <rgbColor rgb="FFBBBBBB"/>
      <rgbColor rgb="FF777777"/>
      <rgbColor rgb="FF9999FF"/>
      <rgbColor rgb="FF993366"/>
      <rgbColor rgb="FFFFF3C4"/>
      <rgbColor rgb="FFE7EEF2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2"/>
  </cols>
  <sheetData>
    <row r="1" customFormat="false" ht="30" hidden="false" customHeight="true" outlineLevel="0" collapsed="false">
      <c r="A1" s="1" t="s">
        <v>0</v>
      </c>
      <c r="B1" s="1"/>
    </row>
    <row r="3" customFormat="false" ht="19.5" hidden="false" customHeight="true" outlineLevel="0" collapsed="false">
      <c r="A3" s="2" t="s">
        <v>1</v>
      </c>
      <c r="B3" s="2"/>
    </row>
    <row r="4" customFormat="false" ht="39.75" hidden="false" customHeight="true" outlineLevel="0" collapsed="false">
      <c r="A4" s="3" t="s">
        <v>2</v>
      </c>
      <c r="B4" s="3"/>
    </row>
    <row r="5" customFormat="false" ht="19.5" hidden="false" customHeight="true" outlineLevel="0" collapsed="false">
      <c r="A5" s="2" t="s">
        <v>3</v>
      </c>
      <c r="B5" s="2"/>
    </row>
    <row r="6" customFormat="false" ht="39.75" hidden="false" customHeight="true" outlineLevel="0" collapsed="false">
      <c r="A6" s="3" t="s">
        <v>4</v>
      </c>
      <c r="B6" s="3"/>
    </row>
    <row r="8" customFormat="false" ht="39.75" hidden="false" customHeight="true" outlineLevel="0" collapsed="false">
      <c r="A8" s="3" t="s">
        <v>5</v>
      </c>
      <c r="B8" s="3"/>
    </row>
    <row r="9" customFormat="false" ht="19.5" hidden="false" customHeight="true" outlineLevel="0" collapsed="false">
      <c r="A9" s="2" t="s">
        <v>6</v>
      </c>
      <c r="B9" s="2"/>
    </row>
    <row r="10" customFormat="false" ht="39.75" hidden="false" customHeight="true" outlineLevel="0" collapsed="false">
      <c r="A10" s="4" t="s">
        <v>7</v>
      </c>
      <c r="B10" s="4"/>
    </row>
  </sheetData>
  <mergeCells count="8">
    <mergeCell ref="A1:B1"/>
    <mergeCell ref="A3:B3"/>
    <mergeCell ref="A4:B4"/>
    <mergeCell ref="A5:B5"/>
    <mergeCell ref="A6:B6"/>
    <mergeCell ref="A8:B8"/>
    <mergeCell ref="A9:B9"/>
    <mergeCell ref="A10:B1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0"/>
    <col collapsed="false" customWidth="true" hidden="false" outlineLevel="0" max="3" min="3" style="0" width="15"/>
    <col collapsed="false" customWidth="true" hidden="false" outlineLevel="0" max="4" min="4" style="0" width="32"/>
    <col collapsed="false" customWidth="true" hidden="true" outlineLevel="0" max="6" min="6" style="0" width="13"/>
  </cols>
  <sheetData>
    <row r="1" customFormat="false" ht="27.75" hidden="false" customHeight="true" outlineLevel="0" collapsed="false">
      <c r="A1" s="5" t="s">
        <v>8</v>
      </c>
      <c r="B1" s="5"/>
      <c r="C1" s="5"/>
      <c r="D1" s="5"/>
    </row>
    <row r="2" customFormat="false" ht="15" hidden="false" customHeight="false" outlineLevel="0" collapsed="false">
      <c r="A2" s="6" t="s">
        <v>9</v>
      </c>
      <c r="B2" s="6"/>
      <c r="C2" s="6"/>
      <c r="D2" s="6"/>
    </row>
    <row r="3" customFormat="false" ht="25.5" hidden="false" customHeight="true" outlineLevel="0" collapsed="false">
      <c r="A3" s="7" t="s">
        <v>10</v>
      </c>
      <c r="B3" s="7"/>
      <c r="C3" s="7"/>
      <c r="D3" s="7"/>
    </row>
    <row r="5" customFormat="false" ht="15" hidden="false" customHeight="false" outlineLevel="0" collapsed="false">
      <c r="A5" s="8" t="s">
        <v>11</v>
      </c>
      <c r="B5" s="8"/>
      <c r="C5" s="8"/>
      <c r="D5" s="8"/>
    </row>
    <row r="6" customFormat="false" ht="15" hidden="false" customHeight="false" outlineLevel="0" collapsed="false">
      <c r="B6" s="9" t="s">
        <v>12</v>
      </c>
      <c r="C6" s="10" t="s">
        <v>13</v>
      </c>
      <c r="D6" s="9" t="s">
        <v>14</v>
      </c>
    </row>
    <row r="7" customFormat="false" ht="15" hidden="false" customHeight="false" outlineLevel="0" collapsed="false">
      <c r="B7" s="11" t="s">
        <v>15</v>
      </c>
      <c r="C7" s="12"/>
      <c r="D7" s="13"/>
      <c r="F7" s="14" t="n">
        <f aca="false">IF(C7="Low",1,IF(C7="Med",2,IF(C7="High",3,0)))</f>
        <v>0</v>
      </c>
    </row>
    <row r="8" customFormat="false" ht="15" hidden="false" customHeight="false" outlineLevel="0" collapsed="false">
      <c r="B8" s="11" t="s">
        <v>16</v>
      </c>
      <c r="C8" s="12"/>
      <c r="D8" s="13"/>
      <c r="F8" s="14" t="n">
        <f aca="false">IF(C8="Low",1,IF(C8="Med",2,IF(C8="High",3,0)))</f>
        <v>0</v>
      </c>
    </row>
    <row r="9" customFormat="false" ht="15" hidden="false" customHeight="false" outlineLevel="0" collapsed="false">
      <c r="B9" s="11" t="s">
        <v>17</v>
      </c>
      <c r="C9" s="12"/>
      <c r="D9" s="13"/>
      <c r="F9" s="14" t="n">
        <f aca="false">IF(C9="Low",1,IF(C9="Med",2,IF(C9="High",3,0)))</f>
        <v>0</v>
      </c>
    </row>
    <row r="10" customFormat="false" ht="15" hidden="false" customHeight="false" outlineLevel="0" collapsed="false">
      <c r="B10" s="11" t="s">
        <v>18</v>
      </c>
      <c r="C10" s="12"/>
      <c r="D10" s="13"/>
      <c r="F10" s="14" t="n">
        <f aca="false">IF(C10="Low",1,IF(C10="Med",2,IF(C10="High",3,0)))</f>
        <v>0</v>
      </c>
    </row>
    <row r="11" customFormat="false" ht="15" hidden="false" customHeight="false" outlineLevel="0" collapsed="false">
      <c r="B11" s="11" t="s">
        <v>19</v>
      </c>
      <c r="C11" s="12"/>
      <c r="D11" s="13"/>
      <c r="F11" s="14" t="n">
        <f aca="false">IF(C11="Low",1,IF(C11="Med",2,IF(C11="High",3,0)))</f>
        <v>0</v>
      </c>
    </row>
    <row r="12" customFormat="false" ht="15" hidden="false" customHeight="false" outlineLevel="0" collapsed="false">
      <c r="B12" s="11" t="s">
        <v>20</v>
      </c>
      <c r="C12" s="12"/>
      <c r="D12" s="13"/>
      <c r="F12" s="14" t="n">
        <f aca="false">IF(C12="Low",1,IF(C12="Med",2,IF(C12="High",3,0)))</f>
        <v>0</v>
      </c>
    </row>
    <row r="13" customFormat="false" ht="15" hidden="false" customHeight="false" outlineLevel="0" collapsed="false">
      <c r="B13" s="11" t="s">
        <v>21</v>
      </c>
      <c r="C13" s="12"/>
      <c r="D13" s="13"/>
      <c r="F13" s="14" t="n">
        <f aca="false">IF(C13="Low",1,IF(C13="Med",2,IF(C13="High",3,0)))</f>
        <v>0</v>
      </c>
    </row>
    <row r="14" customFormat="false" ht="15" hidden="false" customHeight="false" outlineLevel="0" collapsed="false">
      <c r="B14" s="11" t="s">
        <v>22</v>
      </c>
      <c r="C14" s="12"/>
      <c r="D14" s="13"/>
      <c r="F14" s="14" t="n">
        <f aca="false">IF(C14="Low",1,IF(C14="Med",2,IF(C14="High",3,0)))</f>
        <v>0</v>
      </c>
    </row>
    <row r="16" customFormat="false" ht="15" hidden="false" customHeight="false" outlineLevel="0" collapsed="false">
      <c r="B16" s="15" t="s">
        <v>23</v>
      </c>
      <c r="C16" s="16" t="n">
        <f aca="false">MAX(F7:F14)</f>
        <v>0</v>
      </c>
    </row>
    <row r="17" customFormat="false" ht="24" hidden="false" customHeight="true" outlineLevel="0" collapsed="false">
      <c r="B17" s="17" t="s">
        <v>24</v>
      </c>
      <c r="C17" s="18" t="str">
        <f aca="false">IF(MAX(F7:F14)=0,"—",CHOOSE(MAX(F7:F14),"Light","Standard","Full"))</f>
        <v>—</v>
      </c>
      <c r="D17" s="18"/>
    </row>
    <row r="18" customFormat="false" ht="42" hidden="false" customHeight="true" outlineLevel="0" collapsed="false">
      <c r="A18" s="19" t="s">
        <v>25</v>
      </c>
      <c r="B18" s="19"/>
      <c r="C18" s="19"/>
      <c r="D18" s="19"/>
    </row>
    <row r="20" customFormat="false" ht="15" hidden="false" customHeight="false" outlineLevel="0" collapsed="false">
      <c r="A20" s="8" t="s">
        <v>26</v>
      </c>
      <c r="B20" s="8"/>
      <c r="C20" s="8"/>
      <c r="D20" s="8"/>
    </row>
    <row r="21" customFormat="false" ht="15" hidden="false" customHeight="false" outlineLevel="0" collapsed="false">
      <c r="B21" s="9" t="s">
        <v>27</v>
      </c>
      <c r="C21" s="10" t="s">
        <v>28</v>
      </c>
      <c r="D21" s="9" t="s">
        <v>29</v>
      </c>
    </row>
    <row r="22" customFormat="false" ht="15" hidden="false" customHeight="false" outlineLevel="0" collapsed="false">
      <c r="B22" s="11" t="s">
        <v>30</v>
      </c>
      <c r="C22" s="20"/>
      <c r="D22" s="13"/>
    </row>
    <row r="23" customFormat="false" ht="15" hidden="false" customHeight="false" outlineLevel="0" collapsed="false">
      <c r="B23" s="11" t="s">
        <v>31</v>
      </c>
      <c r="C23" s="20"/>
      <c r="D23" s="13"/>
    </row>
    <row r="24" customFormat="false" ht="15" hidden="false" customHeight="false" outlineLevel="0" collapsed="false">
      <c r="B24" s="11" t="s">
        <v>32</v>
      </c>
      <c r="C24" s="20"/>
      <c r="D24" s="13"/>
    </row>
    <row r="25" customFormat="false" ht="15" hidden="false" customHeight="false" outlineLevel="0" collapsed="false">
      <c r="B25" s="11" t="s">
        <v>33</v>
      </c>
      <c r="C25" s="20"/>
      <c r="D25" s="13"/>
    </row>
    <row r="26" customFormat="false" ht="15" hidden="false" customHeight="false" outlineLevel="0" collapsed="false">
      <c r="B26" s="11" t="s">
        <v>34</v>
      </c>
      <c r="C26" s="20"/>
      <c r="D26" s="13"/>
    </row>
    <row r="27" customFormat="false" ht="15" hidden="false" customHeight="false" outlineLevel="0" collapsed="false">
      <c r="B27" s="11" t="s">
        <v>35</v>
      </c>
      <c r="C27" s="20"/>
      <c r="D27" s="13"/>
    </row>
    <row r="28" customFormat="false" ht="15" hidden="false" customHeight="false" outlineLevel="0" collapsed="false">
      <c r="B28" s="11" t="s">
        <v>36</v>
      </c>
      <c r="C28" s="20"/>
      <c r="D28" s="13"/>
    </row>
    <row r="29" customFormat="false" ht="15" hidden="false" customHeight="false" outlineLevel="0" collapsed="false">
      <c r="B29" s="21" t="s">
        <v>37</v>
      </c>
      <c r="C29" s="22" t="n">
        <f aca="false">SUM(C22:C28)</f>
        <v>0</v>
      </c>
    </row>
    <row r="30" customFormat="false" ht="15" hidden="false" customHeight="false" outlineLevel="0" collapsed="false">
      <c r="B30" s="21" t="s">
        <v>38</v>
      </c>
      <c r="C30" s="23"/>
    </row>
    <row r="31" customFormat="false" ht="15" hidden="false" customHeight="false" outlineLevel="0" collapsed="false">
      <c r="B31" s="21" t="s">
        <v>39</v>
      </c>
      <c r="C31" s="23"/>
    </row>
    <row r="32" customFormat="false" ht="15" hidden="false" customHeight="false" outlineLevel="0" collapsed="false">
      <c r="B32" s="21" t="s">
        <v>40</v>
      </c>
      <c r="C32" s="23"/>
    </row>
    <row r="33" customFormat="false" ht="15" hidden="false" customHeight="false" outlineLevel="0" collapsed="false">
      <c r="B33" s="15" t="s">
        <v>41</v>
      </c>
      <c r="C33" s="24" t="n">
        <f aca="false">C29*C30+C31+C32</f>
        <v>0</v>
      </c>
    </row>
    <row r="35" customFormat="false" ht="15" hidden="false" customHeight="false" outlineLevel="0" collapsed="false">
      <c r="B35" s="21" t="s">
        <v>42</v>
      </c>
      <c r="C35" s="25"/>
    </row>
    <row r="36" customFormat="false" ht="15" hidden="false" customHeight="false" outlineLevel="0" collapsed="false">
      <c r="B36" s="21" t="s">
        <v>43</v>
      </c>
      <c r="C36" s="26" t="str">
        <f aca="false">IFERROR(C33/C35,"")</f>
        <v/>
      </c>
    </row>
    <row r="38" customFormat="false" ht="42" hidden="false" customHeight="true" outlineLevel="0" collapsed="false">
      <c r="A38" s="19" t="s">
        <v>44</v>
      </c>
      <c r="B38" s="19"/>
      <c r="C38" s="19"/>
      <c r="D38" s="19"/>
    </row>
  </sheetData>
  <mergeCells count="8">
    <mergeCell ref="A1:D1"/>
    <mergeCell ref="A2:D2"/>
    <mergeCell ref="A3:D3"/>
    <mergeCell ref="A5:D5"/>
    <mergeCell ref="C17:D17"/>
    <mergeCell ref="A18:D18"/>
    <mergeCell ref="A20:D20"/>
    <mergeCell ref="A38:D38"/>
  </mergeCells>
  <dataValidations count="1">
    <dataValidation allowBlank="true" errorStyle="stop" operator="between" showDropDown="false" showErrorMessage="false" showInputMessage="false" sqref="C7:C14" type="list">
      <formula1>"Low,Med,High"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0"/>
    <col collapsed="false" customWidth="true" hidden="false" outlineLevel="0" max="3" min="3" style="0" width="15"/>
    <col collapsed="false" customWidth="true" hidden="false" outlineLevel="0" max="4" min="4" style="0" width="32"/>
    <col collapsed="false" customWidth="true" hidden="true" outlineLevel="0" max="6" min="6" style="0" width="13"/>
  </cols>
  <sheetData>
    <row r="1" customFormat="false" ht="27.75" hidden="false" customHeight="true" outlineLevel="0" collapsed="false">
      <c r="A1" s="5" t="s">
        <v>8</v>
      </c>
      <c r="B1" s="5"/>
      <c r="C1" s="5"/>
      <c r="D1" s="5"/>
    </row>
    <row r="2" customFormat="false" ht="15" hidden="false" customHeight="false" outlineLevel="0" collapsed="false">
      <c r="A2" s="6" t="s">
        <v>45</v>
      </c>
      <c r="B2" s="6"/>
      <c r="C2" s="6"/>
      <c r="D2" s="6"/>
    </row>
    <row r="3" customFormat="false" ht="25.5" hidden="false" customHeight="true" outlineLevel="0" collapsed="false">
      <c r="A3" s="7" t="s">
        <v>10</v>
      </c>
      <c r="B3" s="7"/>
      <c r="C3" s="7"/>
      <c r="D3" s="7"/>
    </row>
    <row r="5" customFormat="false" ht="15" hidden="false" customHeight="false" outlineLevel="0" collapsed="false">
      <c r="A5" s="8" t="s">
        <v>11</v>
      </c>
      <c r="B5" s="8"/>
      <c r="C5" s="8"/>
      <c r="D5" s="8"/>
    </row>
    <row r="6" customFormat="false" ht="15" hidden="false" customHeight="false" outlineLevel="0" collapsed="false">
      <c r="B6" s="9" t="s">
        <v>12</v>
      </c>
      <c r="C6" s="10" t="s">
        <v>13</v>
      </c>
      <c r="D6" s="9" t="s">
        <v>14</v>
      </c>
    </row>
    <row r="7" customFormat="false" ht="15" hidden="false" customHeight="false" outlineLevel="0" collapsed="false">
      <c r="B7" s="11" t="s">
        <v>15</v>
      </c>
      <c r="C7" s="27" t="s">
        <v>46</v>
      </c>
      <c r="D7" s="13"/>
      <c r="F7" s="14" t="n">
        <f aca="false">IF(C7="Low",1,IF(C7="Med",2,IF(C7="High",3,0)))</f>
        <v>3</v>
      </c>
    </row>
    <row r="8" customFormat="false" ht="15" hidden="false" customHeight="false" outlineLevel="0" collapsed="false">
      <c r="B8" s="11" t="s">
        <v>16</v>
      </c>
      <c r="C8" s="27" t="s">
        <v>47</v>
      </c>
      <c r="D8" s="13"/>
      <c r="F8" s="14" t="n">
        <f aca="false">IF(C8="Low",1,IF(C8="Med",2,IF(C8="High",3,0)))</f>
        <v>2</v>
      </c>
    </row>
    <row r="9" customFormat="false" ht="15" hidden="false" customHeight="false" outlineLevel="0" collapsed="false">
      <c r="B9" s="11" t="s">
        <v>17</v>
      </c>
      <c r="C9" s="27" t="s">
        <v>46</v>
      </c>
      <c r="D9" s="13"/>
      <c r="F9" s="14" t="n">
        <f aca="false">IF(C9="Low",1,IF(C9="Med",2,IF(C9="High",3,0)))</f>
        <v>3</v>
      </c>
    </row>
    <row r="10" customFormat="false" ht="15" hidden="false" customHeight="false" outlineLevel="0" collapsed="false">
      <c r="B10" s="11" t="s">
        <v>18</v>
      </c>
      <c r="C10" s="27" t="s">
        <v>47</v>
      </c>
      <c r="D10" s="13"/>
      <c r="F10" s="14" t="n">
        <f aca="false">IF(C10="Low",1,IF(C10="Med",2,IF(C10="High",3,0)))</f>
        <v>2</v>
      </c>
    </row>
    <row r="11" customFormat="false" ht="15" hidden="false" customHeight="false" outlineLevel="0" collapsed="false">
      <c r="B11" s="11" t="s">
        <v>19</v>
      </c>
      <c r="C11" s="27" t="s">
        <v>46</v>
      </c>
      <c r="D11" s="13"/>
      <c r="F11" s="14" t="n">
        <f aca="false">IF(C11="Low",1,IF(C11="Med",2,IF(C11="High",3,0)))</f>
        <v>3</v>
      </c>
    </row>
    <row r="12" customFormat="false" ht="15" hidden="false" customHeight="false" outlineLevel="0" collapsed="false">
      <c r="B12" s="11" t="s">
        <v>20</v>
      </c>
      <c r="C12" s="27" t="s">
        <v>48</v>
      </c>
      <c r="D12" s="13"/>
      <c r="F12" s="14" t="n">
        <f aca="false">IF(C12="Low",1,IF(C12="Med",2,IF(C12="High",3,0)))</f>
        <v>1</v>
      </c>
    </row>
    <row r="13" customFormat="false" ht="15" hidden="false" customHeight="false" outlineLevel="0" collapsed="false">
      <c r="B13" s="11" t="s">
        <v>21</v>
      </c>
      <c r="C13" s="27" t="s">
        <v>47</v>
      </c>
      <c r="D13" s="13"/>
      <c r="F13" s="14" t="n">
        <f aca="false">IF(C13="Low",1,IF(C13="Med",2,IF(C13="High",3,0)))</f>
        <v>2</v>
      </c>
    </row>
    <row r="14" customFormat="false" ht="15" hidden="false" customHeight="false" outlineLevel="0" collapsed="false">
      <c r="B14" s="11" t="s">
        <v>22</v>
      </c>
      <c r="C14" s="27" t="s">
        <v>47</v>
      </c>
      <c r="D14" s="13"/>
      <c r="F14" s="14" t="n">
        <f aca="false">IF(C14="Low",1,IF(C14="Med",2,IF(C14="High",3,0)))</f>
        <v>2</v>
      </c>
    </row>
    <row r="16" customFormat="false" ht="15" hidden="false" customHeight="false" outlineLevel="0" collapsed="false">
      <c r="B16" s="15" t="s">
        <v>23</v>
      </c>
      <c r="C16" s="16" t="n">
        <f aca="false">MAX(F7:F14)</f>
        <v>3</v>
      </c>
    </row>
    <row r="17" customFormat="false" ht="24" hidden="false" customHeight="true" outlineLevel="0" collapsed="false">
      <c r="B17" s="17" t="s">
        <v>24</v>
      </c>
      <c r="C17" s="18" t="str">
        <f aca="false">IF(MAX(F7:F14)=0,"—",CHOOSE(MAX(F7:F14),"Light","Standard","Full"))</f>
        <v>Full</v>
      </c>
      <c r="D17" s="18"/>
    </row>
    <row r="18" customFormat="false" ht="42" hidden="false" customHeight="true" outlineLevel="0" collapsed="false">
      <c r="A18" s="19" t="s">
        <v>25</v>
      </c>
      <c r="B18" s="19"/>
      <c r="C18" s="19"/>
      <c r="D18" s="19"/>
    </row>
    <row r="20" customFormat="false" ht="15" hidden="false" customHeight="false" outlineLevel="0" collapsed="false">
      <c r="A20" s="8" t="s">
        <v>26</v>
      </c>
      <c r="B20" s="8"/>
      <c r="C20" s="8"/>
      <c r="D20" s="8"/>
    </row>
    <row r="21" customFormat="false" ht="15" hidden="false" customHeight="false" outlineLevel="0" collapsed="false">
      <c r="B21" s="9" t="s">
        <v>27</v>
      </c>
      <c r="C21" s="10" t="s">
        <v>28</v>
      </c>
      <c r="D21" s="9" t="s">
        <v>29</v>
      </c>
    </row>
    <row r="22" customFormat="false" ht="15" hidden="false" customHeight="false" outlineLevel="0" collapsed="false">
      <c r="B22" s="11" t="s">
        <v>30</v>
      </c>
      <c r="C22" s="28" t="n">
        <v>1</v>
      </c>
      <c r="D22" s="13"/>
    </row>
    <row r="23" customFormat="false" ht="15" hidden="false" customHeight="false" outlineLevel="0" collapsed="false">
      <c r="B23" s="11" t="s">
        <v>31</v>
      </c>
      <c r="C23" s="28" t="n">
        <v>3</v>
      </c>
      <c r="D23" s="13"/>
    </row>
    <row r="24" customFormat="false" ht="15" hidden="false" customHeight="false" outlineLevel="0" collapsed="false">
      <c r="B24" s="11" t="s">
        <v>32</v>
      </c>
      <c r="C24" s="28" t="n">
        <v>2</v>
      </c>
      <c r="D24" s="13"/>
    </row>
    <row r="25" customFormat="false" ht="15" hidden="false" customHeight="false" outlineLevel="0" collapsed="false">
      <c r="B25" s="11" t="s">
        <v>33</v>
      </c>
      <c r="C25" s="28" t="n">
        <v>1</v>
      </c>
      <c r="D25" s="13"/>
    </row>
    <row r="26" customFormat="false" ht="15" hidden="false" customHeight="false" outlineLevel="0" collapsed="false">
      <c r="B26" s="11" t="s">
        <v>34</v>
      </c>
      <c r="C26" s="28" t="n">
        <v>1.5</v>
      </c>
      <c r="D26" s="13"/>
    </row>
    <row r="27" customFormat="false" ht="15" hidden="false" customHeight="false" outlineLevel="0" collapsed="false">
      <c r="B27" s="11" t="s">
        <v>35</v>
      </c>
      <c r="C27" s="28" t="n">
        <v>0.5</v>
      </c>
      <c r="D27" s="13"/>
    </row>
    <row r="28" customFormat="false" ht="15" hidden="false" customHeight="false" outlineLevel="0" collapsed="false">
      <c r="B28" s="11" t="s">
        <v>36</v>
      </c>
      <c r="C28" s="28" t="n">
        <v>1</v>
      </c>
      <c r="D28" s="13"/>
    </row>
    <row r="29" customFormat="false" ht="15" hidden="false" customHeight="false" outlineLevel="0" collapsed="false">
      <c r="B29" s="21" t="s">
        <v>37</v>
      </c>
      <c r="C29" s="22" t="n">
        <f aca="false">SUM(C22:C28)</f>
        <v>10</v>
      </c>
    </row>
    <row r="30" customFormat="false" ht="15" hidden="false" customHeight="false" outlineLevel="0" collapsed="false">
      <c r="B30" s="21" t="s">
        <v>38</v>
      </c>
      <c r="C30" s="29" t="n">
        <v>24.8</v>
      </c>
    </row>
    <row r="31" customFormat="false" ht="15" hidden="false" customHeight="false" outlineLevel="0" collapsed="false">
      <c r="B31" s="21" t="s">
        <v>39</v>
      </c>
      <c r="C31" s="29" t="n">
        <v>25</v>
      </c>
    </row>
    <row r="32" customFormat="false" ht="15" hidden="false" customHeight="false" outlineLevel="0" collapsed="false">
      <c r="B32" s="21" t="s">
        <v>40</v>
      </c>
      <c r="C32" s="29" t="n">
        <v>15</v>
      </c>
    </row>
    <row r="33" customFormat="false" ht="15" hidden="false" customHeight="false" outlineLevel="0" collapsed="false">
      <c r="B33" s="15" t="s">
        <v>41</v>
      </c>
      <c r="C33" s="24" t="n">
        <f aca="false">C29*C30+C31+C32</f>
        <v>288</v>
      </c>
    </row>
    <row r="35" customFormat="false" ht="15" hidden="false" customHeight="false" outlineLevel="0" collapsed="false">
      <c r="B35" s="21" t="s">
        <v>42</v>
      </c>
      <c r="C35" s="30" t="n">
        <v>12</v>
      </c>
    </row>
    <row r="36" customFormat="false" ht="15" hidden="false" customHeight="false" outlineLevel="0" collapsed="false">
      <c r="B36" s="21" t="s">
        <v>43</v>
      </c>
      <c r="C36" s="26" t="n">
        <f aca="false">IFERROR(C33/C35,"")</f>
        <v>24</v>
      </c>
    </row>
    <row r="38" customFormat="false" ht="42" hidden="false" customHeight="true" outlineLevel="0" collapsed="false">
      <c r="A38" s="19" t="s">
        <v>44</v>
      </c>
      <c r="B38" s="19"/>
      <c r="C38" s="19"/>
      <c r="D38" s="19"/>
    </row>
  </sheetData>
  <mergeCells count="8">
    <mergeCell ref="A1:D1"/>
    <mergeCell ref="A2:D2"/>
    <mergeCell ref="A3:D3"/>
    <mergeCell ref="A5:D5"/>
    <mergeCell ref="C17:D17"/>
    <mergeCell ref="A18:D18"/>
    <mergeCell ref="A20:D20"/>
    <mergeCell ref="A38:D38"/>
  </mergeCells>
  <dataValidations count="1">
    <dataValidation allowBlank="true" errorStyle="stop" operator="between" showDropDown="false" showErrorMessage="false" showInputMessage="false" sqref="C7:C14" type="list">
      <formula1>"Low,Med,High"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2026-07-31T14:03:29Z</dcterms:created>
  <dc:creator>openpyxl</dc:creator>
  <dc:description/>
  <dc:language>en-US</dc:language>
  <cp:lastModifiedBy/>
  <dcterms:modified xsi:type="dcterms:W3CDTF">2026-07-31T14:03:29Z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