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fect &amp; Rework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<sst xmlns="http://schemas.openxmlformats.org/spreadsheetml/2006/main" count="74" uniqueCount="59">
  <si>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Defect &amp; Rework Record</t>
  </si>
  <si>
    <t xml:space="preserve">Blank + Summit example.  Yellow = you fill in.  Feeds the Quality KPI Dashboard.</t>
  </si>
  <si>
    <t xml:space="preserve">HOW TO USE: One row per defect. Rework $ and Total quality cost calculate automatically. Classify severity by CONSEQUENCE, not frustration. Mark Repeat = Y when the same category/property recurs — three in a review window is systemic until analysis proves otherwise.</t>
  </si>
  <si>
    <t xml:space="preserve">Date</t>
  </si>
  <si>
    <t xml:space="preserve">Property</t>
  </si>
  <si>
    <t xml:space="preserve">Room / area</t>
  </si>
  <si>
    <t xml:space="preserve">Defect description</t>
  </si>
  <si>
    <t xml:space="preserve">Severity</t>
  </si>
  <si>
    <t xml:space="preserve">Detected by (layer)</t>
  </si>
  <si>
    <t xml:space="preserve">Release blocked?</t>
  </si>
  <si>
    <t xml:space="preserve">Rework hrs</t>
  </si>
  <si>
    <t xml:space="preserve">Burdened rate $/hr</t>
  </si>
  <si>
    <t xml:space="preserve">Rework labor $</t>
  </si>
  <si>
    <t xml:space="preserve">Other $ (travel/supplies)</t>
  </si>
  <si>
    <t xml:space="preserve">Total quality cost $</t>
  </si>
  <si>
    <t xml:space="preserve">Root-cause category</t>
  </si>
  <si>
    <t xml:space="preserve">Repeat?</t>
  </si>
  <si>
    <t xml:space="preserve">Status</t>
  </si>
  <si>
    <t xml:space="preserve">07/25</t>
  </si>
  <si>
    <t xml:space="preserve">Lakeview Retreat</t>
  </si>
  <si>
    <t xml:space="preserve">Upstairs bath</t>
  </si>
  <si>
    <t xml:space="preserve">Hair on floor after linen staging</t>
  </si>
  <si>
    <t xml:space="preserve">Major</t>
  </si>
  <si>
    <t xml:space="preserve">Supervisor</t>
  </si>
  <si>
    <t xml:space="preserve">No</t>
  </si>
  <si>
    <t xml:space="preserve">Method</t>
  </si>
  <si>
    <t xml:space="preserve">Y</t>
  </si>
  <si>
    <t xml:space="preserve">Closed</t>
  </si>
  <si>
    <t xml:space="preserve">07/18</t>
  </si>
  <si>
    <t xml:space="preserve">Harbor House</t>
  </si>
  <si>
    <t xml:space="preserve">Kitchen</t>
  </si>
  <si>
    <t xml:space="preserve">Coffee maker mineral buildup</t>
  </si>
  <si>
    <t xml:space="preserve">Minor</t>
  </si>
  <si>
    <t xml:space="preserve">Self</t>
  </si>
  <si>
    <t xml:space="preserve">Standard</t>
  </si>
  <si>
    <t xml:space="preserve">N</t>
  </si>
  <si>
    <t xml:space="preserve">07/12</t>
  </si>
  <si>
    <t xml:space="preserve">Pine Ridge Cabin</t>
  </si>
  <si>
    <t xml:space="preserve">Patio</t>
  </si>
  <si>
    <t xml:space="preserve">Cushions wet from overnight rain</t>
  </si>
  <si>
    <t xml:space="preserve">Observation</t>
  </si>
  <si>
    <t xml:space="preserve">Environment</t>
  </si>
  <si>
    <t xml:space="preserve">Documented</t>
  </si>
  <si>
    <t xml:space="preserve">07/09</t>
  </si>
  <si>
    <t xml:space="preserve">Hall bath</t>
  </si>
  <si>
    <t xml:space="preserve">Released with 2 towels vs par of 4</t>
  </si>
  <si>
    <t xml:space="preserve">Materials</t>
  </si>
  <si>
    <t xml:space="preserve">07/03</t>
  </si>
  <si>
    <t xml:space="preserve">Entry</t>
  </si>
  <si>
    <t xml:space="preserve">Entry lock low battery</t>
  </si>
  <si>
    <t xml:space="preserve">Critical</t>
  </si>
  <si>
    <t xml:space="preserve">Function check</t>
  </si>
  <si>
    <t xml:space="preserve">Yes</t>
  </si>
  <si>
    <t xml:space="preserve">Total quality cost (period):</t>
  </si>
  <si>
    <t xml:space="preserve">Defects logged:</t>
  </si>
  <si>
    <t xml:space="preserve">Critical defects:</t>
  </si>
  <si>
    <t xml:space="preserve">Repeat defects (Repeat = Y):</t>
  </si>
  <si>
    <t xml:space="preserve">Total rework hours:</t>
  </si>
  <si>
    <t xml:space="preserve">Illustrative example values. Burdened rate $24.80/hr from Chapter 4 (wage $20 × 1.24). Vendor-neutral. · The STR Cleaning Blueprint™ · Chapter 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</si>
</sst>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\$#,##0.00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7"/>
    <col collapsed="false" customWidth="true" hidden="false" outlineLevel="0" max="3" min="3" style="0" width="14"/>
    <col collapsed="false" customWidth="true" hidden="false" outlineLevel="0" max="4" min="4" style="0" width="30"/>
    <col collapsed="false" customWidth="true" hidden="false" outlineLevel="0" max="5" min="5" style="0" width="11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8" min="8" style="0" width="10"/>
    <col collapsed="false" customWidth="true" hidden="false" outlineLevel="0" max="9" min="9" style="0" width="14"/>
    <col collapsed="false" customWidth="true" hidden="false" outlineLevel="0" max="10" min="10" style="0" width="13"/>
    <col collapsed="false" customWidth="true" hidden="false" outlineLevel="0" max="12" min="11" style="0" width="15"/>
    <col collapsed="false" customWidth="true" hidden="false" outlineLevel="0" max="13" min="13" style="0" width="18"/>
    <col collapsed="false" customWidth="true" hidden="false" outlineLevel="0" max="14" min="14" style="0" width="9"/>
    <col collapsed="false" customWidth="true" hidden="false" outlineLevel="0" max="15" min="15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25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31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customFormat="false" ht="15" hidden="false" customHeight="false" outlineLevel="0" collapsed="false">
      <c r="A5" s="5" t="s">
        <v>18</v>
      </c>
      <c r="B5" s="6" t="s">
        <v>19</v>
      </c>
      <c r="C5" s="6" t="s">
        <v>20</v>
      </c>
      <c r="D5" s="7" t="s">
        <v>21</v>
      </c>
      <c r="E5" s="5" t="s">
        <v>22</v>
      </c>
      <c r="F5" s="5" t="s">
        <v>23</v>
      </c>
      <c r="G5" s="5" t="s">
        <v>24</v>
      </c>
      <c r="H5" s="8" t="n">
        <v>0.5</v>
      </c>
      <c r="I5" s="9" t="n">
        <v>24.8</v>
      </c>
      <c r="J5" s="9" t="n">
        <f aca="false">H5*I5</f>
        <v>12.4</v>
      </c>
      <c r="K5" s="9" t="n">
        <v>0</v>
      </c>
      <c r="L5" s="9" t="n">
        <f aca="false">J5+K5</f>
        <v>12.4</v>
      </c>
      <c r="M5" s="6" t="s">
        <v>25</v>
      </c>
      <c r="N5" s="5" t="s">
        <v>26</v>
      </c>
      <c r="O5" s="5" t="s">
        <v>27</v>
      </c>
    </row>
    <row r="6" customFormat="false" ht="15" hidden="false" customHeight="false" outlineLevel="0" collapsed="false">
      <c r="A6" s="5" t="s">
        <v>28</v>
      </c>
      <c r="B6" s="6" t="s">
        <v>29</v>
      </c>
      <c r="C6" s="6" t="s">
        <v>30</v>
      </c>
      <c r="D6" s="7" t="s">
        <v>31</v>
      </c>
      <c r="E6" s="5" t="s">
        <v>32</v>
      </c>
      <c r="F6" s="5" t="s">
        <v>33</v>
      </c>
      <c r="G6" s="5" t="s">
        <v>24</v>
      </c>
      <c r="H6" s="8" t="n">
        <v>0.25</v>
      </c>
      <c r="I6" s="9" t="n">
        <v>24.8</v>
      </c>
      <c r="J6" s="9" t="n">
        <f aca="false">H6*I6</f>
        <v>6.2</v>
      </c>
      <c r="K6" s="9" t="n">
        <v>0</v>
      </c>
      <c r="L6" s="9" t="n">
        <f aca="false">J6+K6</f>
        <v>6.2</v>
      </c>
      <c r="M6" s="6" t="s">
        <v>34</v>
      </c>
      <c r="N6" s="5" t="s">
        <v>35</v>
      </c>
      <c r="O6" s="5" t="s">
        <v>27</v>
      </c>
    </row>
    <row r="7" customFormat="false" ht="15" hidden="false" customHeight="false" outlineLevel="0" collapsed="false">
      <c r="A7" s="5" t="s">
        <v>36</v>
      </c>
      <c r="B7" s="6" t="s">
        <v>37</v>
      </c>
      <c r="C7" s="6" t="s">
        <v>38</v>
      </c>
      <c r="D7" s="7" t="s">
        <v>39</v>
      </c>
      <c r="E7" s="5" t="s">
        <v>40</v>
      </c>
      <c r="F7" s="5" t="s">
        <v>33</v>
      </c>
      <c r="G7" s="5" t="s">
        <v>24</v>
      </c>
      <c r="H7" s="8" t="n">
        <v>0</v>
      </c>
      <c r="I7" s="9" t="n">
        <v>24.8</v>
      </c>
      <c r="J7" s="9" t="n">
        <f aca="false">H7*I7</f>
        <v>0</v>
      </c>
      <c r="K7" s="9" t="n">
        <v>0</v>
      </c>
      <c r="L7" s="9" t="n">
        <f aca="false">J7+K7</f>
        <v>0</v>
      </c>
      <c r="M7" s="6" t="s">
        <v>41</v>
      </c>
      <c r="N7" s="5" t="s">
        <v>35</v>
      </c>
      <c r="O7" s="5" t="s">
        <v>42</v>
      </c>
    </row>
    <row r="8" customFormat="false" ht="15" hidden="false" customHeight="false" outlineLevel="0" collapsed="false">
      <c r="A8" s="5" t="s">
        <v>43</v>
      </c>
      <c r="B8" s="6" t="s">
        <v>19</v>
      </c>
      <c r="C8" s="6" t="s">
        <v>44</v>
      </c>
      <c r="D8" s="7" t="s">
        <v>45</v>
      </c>
      <c r="E8" s="5" t="s">
        <v>22</v>
      </c>
      <c r="F8" s="5" t="s">
        <v>23</v>
      </c>
      <c r="G8" s="5" t="s">
        <v>24</v>
      </c>
      <c r="H8" s="8" t="n">
        <v>0.25</v>
      </c>
      <c r="I8" s="9" t="n">
        <v>24.8</v>
      </c>
      <c r="J8" s="9" t="n">
        <f aca="false">H8*I8</f>
        <v>6.2</v>
      </c>
      <c r="K8" s="9" t="n">
        <v>0</v>
      </c>
      <c r="L8" s="9" t="n">
        <f aca="false">J8+K8</f>
        <v>6.2</v>
      </c>
      <c r="M8" s="6" t="s">
        <v>46</v>
      </c>
      <c r="N8" s="5" t="s">
        <v>35</v>
      </c>
      <c r="O8" s="5" t="s">
        <v>27</v>
      </c>
    </row>
    <row r="9" customFormat="false" ht="15" hidden="false" customHeight="false" outlineLevel="0" collapsed="false">
      <c r="A9" s="5" t="s">
        <v>47</v>
      </c>
      <c r="B9" s="6" t="s">
        <v>29</v>
      </c>
      <c r="C9" s="6" t="s">
        <v>48</v>
      </c>
      <c r="D9" s="7" t="s">
        <v>49</v>
      </c>
      <c r="E9" s="5" t="s">
        <v>50</v>
      </c>
      <c r="F9" s="5" t="s">
        <v>51</v>
      </c>
      <c r="G9" s="5" t="s">
        <v>52</v>
      </c>
      <c r="H9" s="8" t="n">
        <v>0.5</v>
      </c>
      <c r="I9" s="9" t="n">
        <v>24.8</v>
      </c>
      <c r="J9" s="9" t="n">
        <f aca="false">H9*I9</f>
        <v>12.4</v>
      </c>
      <c r="K9" s="9" t="n">
        <v>8</v>
      </c>
      <c r="L9" s="9" t="n">
        <f aca="false">J9+K9</f>
        <v>20.4</v>
      </c>
      <c r="M9" s="6" t="s">
        <v>46</v>
      </c>
      <c r="N9" s="5" t="s">
        <v>35</v>
      </c>
      <c r="O9" s="5" t="s">
        <v>27</v>
      </c>
    </row>
    <row r="10" customFormat="false" ht="15" hidden="false" customHeight="fals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1" t="n">
        <f aca="false">H10*I10</f>
        <v>0</v>
      </c>
      <c r="K10" s="10"/>
      <c r="L10" s="11" t="n">
        <f aca="false">J10+K10</f>
        <v>0</v>
      </c>
      <c r="M10" s="10"/>
      <c r="N10" s="10"/>
      <c r="O10" s="10"/>
    </row>
    <row r="11" customFormat="false" ht="15" hidden="false" customHeight="false" outlineLevel="0" collapsed="false">
      <c r="A11" s="10"/>
      <c r="B11" s="10"/>
      <c r="C11" s="10"/>
      <c r="D11" s="10"/>
      <c r="E11" s="10"/>
      <c r="F11" s="10"/>
      <c r="G11" s="10"/>
      <c r="H11" s="10"/>
      <c r="I11" s="10"/>
      <c r="J11" s="11" t="n">
        <f aca="false">H11*I11</f>
        <v>0</v>
      </c>
      <c r="K11" s="10"/>
      <c r="L11" s="11" t="n">
        <f aca="false">J11+K11</f>
        <v>0</v>
      </c>
      <c r="M11" s="10"/>
      <c r="N11" s="10"/>
      <c r="O11" s="10"/>
    </row>
    <row r="12" customFormat="false" ht="15" hidden="false" customHeight="fals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1" t="n">
        <f aca="false">H12*I12</f>
        <v>0</v>
      </c>
      <c r="K12" s="10"/>
      <c r="L12" s="11" t="n">
        <f aca="false">J12+K12</f>
        <v>0</v>
      </c>
      <c r="M12" s="10"/>
      <c r="N12" s="10"/>
      <c r="O12" s="10"/>
    </row>
    <row r="14" customFormat="false" ht="15" hidden="false" customHeight="true" outlineLevel="0" collapsed="false">
      <c r="A14" s="12" t="s">
        <v>53</v>
      </c>
      <c r="B14" s="12"/>
      <c r="C14" s="12"/>
      <c r="D14" s="12"/>
      <c r="E14" s="13" t="n">
        <f aca="false">SUM(L5:L12)</f>
        <v>45.2</v>
      </c>
    </row>
    <row r="15" customFormat="false" ht="15" hidden="false" customHeight="true" outlineLevel="0" collapsed="false">
      <c r="A15" s="12" t="s">
        <v>54</v>
      </c>
      <c r="B15" s="12"/>
      <c r="C15" s="12"/>
      <c r="D15" s="12"/>
      <c r="E15" s="14" t="n">
        <f aca="false">COUNTA(E5:E12)</f>
        <v>5</v>
      </c>
    </row>
    <row r="16" customFormat="false" ht="15" hidden="false" customHeight="true" outlineLevel="0" collapsed="false">
      <c r="A16" s="12" t="s">
        <v>55</v>
      </c>
      <c r="B16" s="12"/>
      <c r="C16" s="12"/>
      <c r="D16" s="12"/>
      <c r="E16" s="14" t="n">
        <f aca="false">COUNTIF(E5:E12,"Critical")</f>
        <v>1</v>
      </c>
    </row>
    <row r="17" customFormat="false" ht="15" hidden="false" customHeight="true" outlineLevel="0" collapsed="false">
      <c r="A17" s="12" t="s">
        <v>56</v>
      </c>
      <c r="B17" s="12"/>
      <c r="C17" s="12"/>
      <c r="D17" s="12"/>
      <c r="E17" s="14" t="n">
        <f aca="false">COUNTIF(N5:N12,"Y")</f>
        <v>1</v>
      </c>
    </row>
    <row r="18" customFormat="false" ht="15" hidden="false" customHeight="true" outlineLevel="0" collapsed="false">
      <c r="A18" s="12" t="s">
        <v>57</v>
      </c>
      <c r="B18" s="12"/>
      <c r="C18" s="12"/>
      <c r="D18" s="12"/>
      <c r="E18" s="15" t="n">
        <f aca="false">SUM(H5:H12)</f>
        <v>1.5</v>
      </c>
    </row>
    <row r="20" customFormat="false" ht="15" hidden="false" customHeight="true" outlineLevel="0" collapsed="false">
      <c r="A20" s="16" t="s">
        <v>58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</sheetData>
  <mergeCells count="9">
    <mergeCell ref="A1:O1"/>
    <mergeCell ref="A2:O2"/>
    <mergeCell ref="A3:O3"/>
    <mergeCell ref="A14:D14"/>
    <mergeCell ref="A15:D15"/>
    <mergeCell ref="A16:D16"/>
    <mergeCell ref="A17:D17"/>
    <mergeCell ref="A18:D18"/>
    <mergeCell ref="A20:O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2026-07-31T14:28:32Z</dcterms:created>
  <dc:creator>openpyxl</dc:creator>
  <dc:description/>
  <dc:language>en-US</dc:language>
  <cp:lastModifiedBy/>
  <dcterms:modified xsi:type="dcterms:W3CDTF">2026-07-31T14:28:32Z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