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pacity Model" sheetId="1" state="visible" r:id="rId1"/>
  </sheets>
  <definedNames/>
  <calcPr calcId="124519" fullCalcOnLoad="1"/>
</workbook>
</file>

<file path=xl/styles.xml><?xml version="1.0" encoding="utf-8"?>
<styleSheet xmlns="http://schemas.openxmlformats.org/spreadsheetml/2006/main">
  <numFmts count="4">
    <numFmt numFmtId="164" formatCode="0 &quot;lb&quot;"/>
    <numFmt numFmtId="165" formatCode="0 &quot;sets&quot;"/>
    <numFmt numFmtId="166" formatCode="0 &quot;loads&quot;"/>
    <numFmt numFmtId="167" formatCode="0.0 &quot;hrs&quot;"/>
  </numFmts>
  <fonts count="10">
    <font>
      <name val="Calibri"/>
      <family val="2"/>
      <color theme="1"/>
      <sz val="11"/>
      <scheme val="minor"/>
    </font>
    <font>
      <name val="Arial"/>
      <b val="1"/>
      <color rgb="00FFFFFF"/>
      <sz val="15"/>
    </font>
    <font>
      <name val="Arial"/>
      <color rgb="00FFFFFF"/>
      <sz val="9.5"/>
    </font>
    <font>
      <name val="Arial"/>
      <i val="1"/>
      <color rgb="00555555"/>
      <sz val="9"/>
    </font>
    <font>
      <name val="Arial"/>
      <b val="1"/>
      <color rgb="00FFFFFF"/>
      <sz val="11"/>
    </font>
    <font>
      <name val="Arial"/>
      <color rgb="00000000"/>
      <sz val="9.5"/>
    </font>
    <font>
      <name val="Arial"/>
      <i val="1"/>
      <color rgb="00777777"/>
      <sz val="8.5"/>
    </font>
    <font>
      <name val="Arial"/>
      <b val="1"/>
      <color rgb="00000000"/>
      <sz val="9.5"/>
    </font>
    <font>
      <name val="Arial"/>
      <b val="1"/>
      <color rgb="00000000"/>
      <sz val="10"/>
    </font>
    <font>
      <name val="Arial"/>
      <i val="1"/>
      <color rgb="00777777"/>
      <sz val="8"/>
    </font>
  </fonts>
  <fills count="8">
    <fill>
      <patternFill/>
    </fill>
    <fill>
      <patternFill patternType="gray125"/>
    </fill>
    <fill>
      <patternFill patternType="solid">
        <fgColor rgb="001F3B57"/>
      </patternFill>
    </fill>
    <fill>
      <patternFill patternType="solid">
        <fgColor rgb="002E6E8E"/>
      </patternFill>
    </fill>
    <fill>
      <patternFill patternType="solid">
        <fgColor rgb="00FFF3C4"/>
      </patternFill>
    </fill>
    <fill>
      <patternFill patternType="solid">
        <fgColor rgb="00E7EEF2"/>
      </patternFill>
    </fill>
    <fill>
      <patternFill patternType="solid">
        <fgColor rgb="00E5F0E5"/>
      </patternFill>
    </fill>
    <fill>
      <patternFill patternType="solid">
        <fgColor rgb="00EAF1F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3" fillId="4" borderId="1" applyAlignment="1" pivotButton="0" quotePrefix="0" xfId="0">
      <alignment horizontal="left" vertical="center" wrapText="1"/>
    </xf>
    <xf numFmtId="0" fontId="4" fillId="3" borderId="0" pivotButton="0" quotePrefix="0" xfId="0"/>
    <xf numFmtId="0" fontId="5" fillId="0" borderId="1" applyAlignment="1" pivotButton="0" quotePrefix="0" xfId="0">
      <alignment horizontal="left" vertical="center" wrapText="1"/>
    </xf>
    <xf numFmtId="0" fontId="5" fillId="4" borderId="1" applyAlignment="1" pivotButton="0" quotePrefix="0" xfId="0">
      <alignment horizontal="center" vertical="center" wrapText="1"/>
    </xf>
    <xf numFmtId="0" fontId="6" fillId="0" borderId="1" applyAlignment="1" pivotButton="0" quotePrefix="0" xfId="0">
      <alignment horizontal="center" vertical="center" wrapText="1"/>
    </xf>
    <xf numFmtId="0" fontId="7" fillId="0" borderId="1" applyAlignment="1" pivotButton="0" quotePrefix="0" xfId="0">
      <alignment horizontal="left" vertical="center" wrapText="1"/>
    </xf>
    <xf numFmtId="164" fontId="8" fillId="5" borderId="1" applyAlignment="1" pivotButton="0" quotePrefix="0" xfId="0">
      <alignment horizontal="center" vertical="center" wrapText="1"/>
    </xf>
    <xf numFmtId="165" fontId="8" fillId="5" borderId="1" applyAlignment="1" pivotButton="0" quotePrefix="0" xfId="0">
      <alignment horizontal="center" vertical="center" wrapText="1"/>
    </xf>
    <xf numFmtId="166" fontId="8" fillId="0" borderId="1" applyAlignment="1" pivotButton="0" quotePrefix="0" xfId="0">
      <alignment horizontal="center" vertical="center" wrapText="1"/>
    </xf>
    <xf numFmtId="167" fontId="8" fillId="0" borderId="1" applyAlignment="1" pivotButton="0" quotePrefix="0" xfId="0">
      <alignment horizontal="center" vertical="center" wrapText="1"/>
    </xf>
    <xf numFmtId="167" fontId="8" fillId="5" borderId="1" applyAlignment="1" pivotButton="0" quotePrefix="0" xfId="0">
      <alignment horizontal="center" vertical="center" wrapText="1"/>
    </xf>
    <xf numFmtId="0" fontId="7" fillId="6" borderId="1" applyAlignment="1" pivotButton="0" quotePrefix="0" xfId="0">
      <alignment horizontal="center" vertical="center" wrapText="1"/>
    </xf>
    <xf numFmtId="0" fontId="3" fillId="7" borderId="1" applyAlignment="1" pivotButton="0" quotePrefix="0" xfId="0">
      <alignment horizontal="left" vertical="center" wrapText="1"/>
    </xf>
    <xf numFmtId="0" fontId="9" fillId="0"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34" customWidth="1" min="1" max="1"/>
    <col width="14" customWidth="1" min="2" max="2"/>
    <col width="14" customWidth="1" min="3" max="3"/>
    <col width="20" customWidth="1" min="4" max="4"/>
  </cols>
  <sheetData>
    <row r="1" ht="26" customHeight="1">
      <c r="A1" s="1" t="inlineStr">
        <is>
          <t>Laundry Capacity Model</t>
        </is>
      </c>
    </row>
    <row r="2" ht="18" customHeight="1">
      <c r="A2" s="2" t="inlineStr">
        <is>
          <t>Blank + Summit peak-Saturday example.  Yellow = you fill in.  Capacity = rate of finished, inspected, deployable output.</t>
        </is>
      </c>
    </row>
    <row r="3" ht="28" customHeight="1">
      <c r="A3" s="3" t="inlineStr">
        <is>
          <t>Capacity is not the number of washers. It is the volume of acceptable, fully finished linen the system produces in the available time. The slowest required step (the bottleneck) governs total output — adding a washer does not help when dryers are full.</t>
        </is>
      </c>
    </row>
    <row r="4">
      <c r="A4" s="4" t="inlineStr">
        <is>
          <t>INPUTS</t>
        </is>
      </c>
    </row>
    <row r="5">
      <c r="A5" s="5" t="inlineStr">
        <is>
          <t>Peak same-day turnovers — small (1BR) class</t>
        </is>
      </c>
      <c r="B5" s="6" t="n">
        <v>8</v>
      </c>
      <c r="C5" s="7" t="inlineStr">
        <is>
          <t>count</t>
        </is>
      </c>
    </row>
    <row r="6">
      <c r="A6" s="5" t="inlineStr">
        <is>
          <t>Peak same-day turnovers — mid (3BR) class</t>
        </is>
      </c>
      <c r="B6" s="6" t="n">
        <v>10</v>
      </c>
      <c r="C6" s="7" t="inlineStr">
        <is>
          <t>count</t>
        </is>
      </c>
    </row>
    <row r="7">
      <c r="A7" s="5" t="inlineStr">
        <is>
          <t>Peak same-day turnovers — large (5BR) class</t>
        </is>
      </c>
      <c r="B7" s="6" t="n">
        <v>4</v>
      </c>
      <c r="C7" s="7" t="inlineStr">
        <is>
          <t>count</t>
        </is>
      </c>
    </row>
    <row r="8">
      <c r="A8" s="5" t="inlineStr">
        <is>
          <t>Linen weight per small set (lb)</t>
        </is>
      </c>
      <c r="B8" s="6" t="n">
        <v>25</v>
      </c>
      <c r="C8" s="7" t="inlineStr">
        <is>
          <t>lb</t>
        </is>
      </c>
    </row>
    <row r="9">
      <c r="A9" s="5" t="inlineStr">
        <is>
          <t>Linen weight per mid set (lb)</t>
        </is>
      </c>
      <c r="B9" s="6" t="n">
        <v>45</v>
      </c>
      <c r="C9" s="7" t="inlineStr">
        <is>
          <t>lb</t>
        </is>
      </c>
    </row>
    <row r="10">
      <c r="A10" s="5" t="inlineStr">
        <is>
          <t>Linen weight per large set (lb)</t>
        </is>
      </c>
      <c r="B10" s="6" t="n">
        <v>75</v>
      </c>
      <c r="C10" s="7" t="inlineStr">
        <is>
          <t>lb</t>
        </is>
      </c>
    </row>
    <row r="11">
      <c r="A11" s="5" t="inlineStr">
        <is>
          <t>Washer capacity (lb/load)</t>
        </is>
      </c>
      <c r="B11" s="6" t="n">
        <v>30</v>
      </c>
      <c r="C11" s="7" t="inlineStr">
        <is>
          <t>lb</t>
        </is>
      </c>
    </row>
    <row r="12">
      <c r="A12" s="5" t="inlineStr">
        <is>
          <t>Wash cycle time (min)</t>
        </is>
      </c>
      <c r="B12" s="6" t="n">
        <v>35</v>
      </c>
      <c r="C12" s="7" t="inlineStr">
        <is>
          <t>min</t>
        </is>
      </c>
    </row>
    <row r="13">
      <c r="A13" s="5" t="inlineStr">
        <is>
          <t>Dryer capacity (lb/load)</t>
        </is>
      </c>
      <c r="B13" s="6" t="n">
        <v>30</v>
      </c>
      <c r="C13" s="7" t="inlineStr">
        <is>
          <t>lb</t>
        </is>
      </c>
    </row>
    <row r="14">
      <c r="A14" s="5" t="inlineStr">
        <is>
          <t>Dry cycle time (min)</t>
        </is>
      </c>
      <c r="B14" s="6" t="n">
        <v>50</v>
      </c>
      <c r="C14" s="7" t="inlineStr">
        <is>
          <t>min</t>
        </is>
      </c>
    </row>
    <row r="15">
      <c r="A15" s="5" t="inlineStr">
        <is>
          <t>Finishing labor (min per set: sort/fold/inspect/pack)</t>
        </is>
      </c>
      <c r="B15" s="6" t="n">
        <v>12</v>
      </c>
      <c r="C15" s="7" t="inlineStr">
        <is>
          <t>min</t>
        </is>
      </c>
    </row>
    <row r="16">
      <c r="A16" s="5" t="inlineStr">
        <is>
          <t>Washers available</t>
        </is>
      </c>
      <c r="B16" s="6" t="n">
        <v>2</v>
      </c>
      <c r="C16" s="7" t="inlineStr">
        <is>
          <t>machines</t>
        </is>
      </c>
    </row>
    <row r="17">
      <c r="A17" s="5" t="inlineStr">
        <is>
          <t>Dryers available</t>
        </is>
      </c>
      <c r="B17" s="6" t="n">
        <v>3</v>
      </c>
      <c r="C17" s="7" t="inlineStr">
        <is>
          <t>machines</t>
        </is>
      </c>
    </row>
    <row r="18">
      <c r="A18" s="5" t="inlineStr">
        <is>
          <t>Finishing staff</t>
        </is>
      </c>
      <c r="B18" s="6" t="n">
        <v>2</v>
      </c>
      <c r="C18" s="7" t="inlineStr">
        <is>
          <t>people</t>
        </is>
      </c>
    </row>
    <row r="19">
      <c r="A19" s="5" t="inlineStr">
        <is>
          <t>Operating window before route departure (hrs)</t>
        </is>
      </c>
      <c r="B19" s="6" t="n">
        <v>6</v>
      </c>
      <c r="C19" s="7" t="inlineStr">
        <is>
          <t>hrs</t>
        </is>
      </c>
    </row>
    <row r="21">
      <c r="A21" s="4" t="inlineStr">
        <is>
          <t>CALCULATED CAPACITY</t>
        </is>
      </c>
    </row>
    <row r="22">
      <c r="A22" s="8" t="inlineStr">
        <is>
          <t>Total peak linen pounds</t>
        </is>
      </c>
      <c r="B22" s="9">
        <f>B5*B8+B6*B9+B7*B10</f>
        <v/>
      </c>
    </row>
    <row r="23">
      <c r="A23" s="8" t="inlineStr">
        <is>
          <t>Total sets to finish</t>
        </is>
      </c>
      <c r="B23" s="10">
        <f>B5+B6+B7</f>
        <v/>
      </c>
    </row>
    <row r="24">
      <c r="A24" s="5" t="inlineStr">
        <is>
          <t>Wash loads (roundup pounds ÷ washer cap)</t>
        </is>
      </c>
      <c r="B24" s="11">
        <f>ROUNDUP(B22/B11,0)</f>
        <v/>
      </c>
    </row>
    <row r="25">
      <c r="A25" s="5" t="inlineStr">
        <is>
          <t>Dry loads (roundup pounds ÷ dryer cap)</t>
        </is>
      </c>
      <c r="B25" s="11">
        <f>ROUNDUP(B22/B13,0)</f>
        <v/>
      </c>
    </row>
    <row r="26">
      <c r="A26" s="5" t="inlineStr">
        <is>
          <t>Wash machine-hours needed</t>
        </is>
      </c>
      <c r="B26" s="12">
        <f>ROUNDUP(B22/B11,0)*B12/60/B16</f>
        <v/>
      </c>
    </row>
    <row r="27">
      <c r="A27" s="5" t="inlineStr">
        <is>
          <t>Dry machine-hours needed</t>
        </is>
      </c>
      <c r="B27" s="12">
        <f>ROUNDUP(B22/B13,0)*B14/60/B17</f>
        <v/>
      </c>
    </row>
    <row r="28">
      <c r="A28" s="5" t="inlineStr">
        <is>
          <t>Finishing labor-hours needed</t>
        </is>
      </c>
      <c r="B28" s="12">
        <f>B23*B15/60/B18</f>
        <v/>
      </c>
    </row>
    <row r="29">
      <c r="A29" s="8" t="inlineStr">
        <is>
          <t>Bottleneck (longest required stage, hrs)</t>
        </is>
      </c>
      <c r="B29" s="13">
        <f>MAX(B26,B27,B28)</f>
        <v/>
      </c>
    </row>
    <row r="30">
      <c r="A30" s="8" t="inlineStr">
        <is>
          <t>Fits operating window?</t>
        </is>
      </c>
      <c r="B30" s="14">
        <f>IF(B29&lt;=B19,"YES — within window","NO — release reserve / add capacity")</f>
        <v/>
      </c>
    </row>
    <row r="32" ht="44" customHeight="1">
      <c r="A32" s="15" t="inlineStr">
        <is>
          <t>Peak-day stress test: add stain reprocessing and reject volume, assume one disruption (sick call, dryer outage, route delay), and include folding/inspection/packing/staging — not only wash and dry. Confirm when the LAST required pack is ready vs route departure and check-in deadlines.</t>
        </is>
      </c>
    </row>
    <row r="33">
      <c r="A33" s="16" t="inlineStr">
        <is>
          <t>Illustrative example values — replace with your own. Vendor-neutral. · The STR Cleaning Blueprint™ · Chapter 8 · Operations Vault</t>
        </is>
      </c>
    </row>
  </sheetData>
  <mergeCells count="7">
    <mergeCell ref="A1:D1"/>
    <mergeCell ref="A4:D4"/>
    <mergeCell ref="A3:D3"/>
    <mergeCell ref="A21:D21"/>
    <mergeCell ref="A2:D2"/>
    <mergeCell ref="A33:D33"/>
    <mergeCell ref="A32:D3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2026-07-31T15:11:48Z</dcterms:created>
  <dcterms:modified xmlns:dcterms="http://purl.org/dc/terms/" xmlns:xsi="http://www.w3.org/2001/XMLSchema-instance" xsi:type="dcterms:W3CDTF">2026-07-31T15:11:48Z</dcterms:modified>
</cp:coreProperties>
</file>