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reak-Even" sheetId="1" state="visible" r:id="rId1"/>
    <sheet xmlns:r="http://schemas.openxmlformats.org/officeDocument/2006/relationships" name="Model Decision Matrix" sheetId="2" state="visible" r:id="rId2"/>
    <sheet xmlns:r="http://schemas.openxmlformats.org/officeDocument/2006/relationships" name="Cost Stack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$0.00"/>
    <numFmt numFmtId="165" formatCode="$#,##0"/>
    <numFmt numFmtId="166" formatCode="0 &quot;lb/yr&quot;"/>
    <numFmt numFmtId="167" formatCode="0 &quot;lb/wk&quot;"/>
    <numFmt numFmtId="168" formatCode="0 &quot;lb&quot;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FFFFFF"/>
      <sz val="9.5"/>
    </font>
    <font>
      <name val="Arial"/>
      <i val="1"/>
      <color rgb="00555555"/>
      <sz val="9"/>
    </font>
    <font>
      <name val="Arial"/>
      <color rgb="00000000"/>
      <sz val="9.5"/>
    </font>
    <font>
      <name val="Arial"/>
      <b val="1"/>
      <color rgb="00FFFFFF"/>
      <sz val="11"/>
    </font>
    <font>
      <name val="Arial"/>
      <b val="1"/>
      <color rgb="00000000"/>
      <sz val="9.5"/>
    </font>
    <font>
      <name val="Arial"/>
      <b val="1"/>
      <color rgb="00000000"/>
      <sz val="10"/>
    </font>
    <font>
      <name val="Arial"/>
      <i val="1"/>
      <color rgb="00777777"/>
      <sz val="8"/>
    </font>
    <font>
      <name val="Arial"/>
      <b val="1"/>
      <color rgb="00FFFFFF"/>
      <sz val="9.5"/>
    </font>
    <font>
      <name val="Arial"/>
      <color rgb="00000000"/>
      <sz val="9"/>
    </font>
    <font>
      <name val="Arial"/>
      <b val="1"/>
      <color rgb="001F3B57"/>
      <sz val="11"/>
    </font>
  </fonts>
  <fills count="7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2E6E8E"/>
      </patternFill>
    </fill>
    <fill>
      <patternFill patternType="solid">
        <fgColor rgb="00FFF3C4"/>
      </patternFill>
    </fill>
    <fill>
      <patternFill patternType="solid">
        <fgColor rgb="00E7EEF2"/>
      </patternFill>
    </fill>
    <fill>
      <patternFill patternType="solid">
        <fgColor rgb="00EAF1F5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" fontId="4" fillId="4" borderId="1" applyAlignment="1" pivotButton="0" quotePrefix="0" xfId="0">
      <alignment horizontal="center" vertical="center" wrapText="1"/>
    </xf>
    <xf numFmtId="0" fontId="5" fillId="3" borderId="0" pivotButton="0" quotePrefix="0" xfId="0"/>
    <xf numFmtId="0" fontId="6" fillId="0" borderId="1" applyAlignment="1" pivotButton="0" quotePrefix="0" xfId="0">
      <alignment horizontal="left" vertical="center" wrapText="1"/>
    </xf>
    <xf numFmtId="166" fontId="7" fillId="5" borderId="1" applyAlignment="1" pivotButton="0" quotePrefix="0" xfId="0">
      <alignment horizontal="center" vertical="center" wrapText="1"/>
    </xf>
    <xf numFmtId="167" fontId="7" fillId="5" borderId="1" applyAlignment="1" pivotButton="0" quotePrefix="0" xfId="0">
      <alignment horizontal="center" vertical="center" wrapText="1"/>
    </xf>
    <xf numFmtId="168" fontId="7" fillId="5" borderId="1" applyAlignment="1" pivotButton="0" quotePrefix="0" xfId="0">
      <alignment horizontal="center" vertical="center" wrapText="1"/>
    </xf>
    <xf numFmtId="165" fontId="7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9" fillId="2" borderId="1" applyAlignment="1" pivotButton="0" quotePrefix="0" xfId="0">
      <alignment horizontal="center" vertical="center" wrapText="1"/>
    </xf>
    <xf numFmtId="0" fontId="10" fillId="6" borderId="1" applyAlignment="1" pivotButton="0" quotePrefix="0" xfId="0">
      <alignment horizontal="left" vertical="top" wrapText="1"/>
    </xf>
    <xf numFmtId="0" fontId="10" fillId="0" borderId="1" applyAlignment="1" pivotButton="0" quotePrefix="0" xfId="0">
      <alignment horizontal="left" vertical="top" wrapText="1"/>
    </xf>
    <xf numFmtId="0" fontId="7" fillId="0" borderId="0" pivotButton="0" quotePrefix="0" xfId="0"/>
    <xf numFmtId="165" fontId="11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22" customWidth="1" min="3" max="3"/>
  </cols>
  <sheetData>
    <row r="1" ht="26" customHeight="1">
      <c r="A1" s="1" t="inlineStr">
        <is>
          <t>Make-or-Buy Break-Even Calculator</t>
        </is>
      </c>
    </row>
    <row r="2" ht="18" customHeight="1">
      <c r="A2" s="2" t="inlineStr">
        <is>
          <t>Blank + illustrative example.  Yellow = you fill in.  Compare the same unit of finished output.</t>
        </is>
      </c>
    </row>
    <row r="3" ht="28" customHeight="1">
      <c r="A3" s="3" t="inlineStr">
        <is>
          <t>Break-even annual pounds = Annual fixed in-house cost ÷ (Outsourced $/lb − In-house variable $/lb). A financially attractive model that cannot meet the check-in window is not the lower-cost model.</t>
        </is>
      </c>
    </row>
    <row r="5">
      <c r="A5" s="4" t="inlineStr">
        <is>
          <t>Outsourced cost per finished lb ($)</t>
        </is>
      </c>
      <c r="B5" s="5" t="n">
        <v>1.6</v>
      </c>
    </row>
    <row r="6">
      <c r="A6" s="4" t="inlineStr">
        <is>
          <t>In-house variable cost per lb ($)</t>
        </is>
      </c>
      <c r="B6" s="5" t="n">
        <v>0.65</v>
      </c>
    </row>
    <row r="7">
      <c r="A7" s="4" t="inlineStr">
        <is>
          <t>Annual fixed in-house cost ($)</t>
        </is>
      </c>
      <c r="B7" s="6" t="n">
        <v>55000</v>
      </c>
    </row>
    <row r="8">
      <c r="A8" s="4" t="inlineStr">
        <is>
          <t>Planned volume (finished lb/week)</t>
        </is>
      </c>
      <c r="B8" s="7" t="n">
        <v>2000</v>
      </c>
    </row>
    <row r="10">
      <c r="A10" s="8" t="inlineStr">
        <is>
          <t>RESULTS</t>
        </is>
      </c>
    </row>
    <row r="11">
      <c r="A11" s="9" t="inlineStr">
        <is>
          <t>Break-even annual pounds</t>
        </is>
      </c>
      <c r="B11" s="10">
        <f>B7/(B5-B6)</f>
        <v/>
      </c>
    </row>
    <row r="12">
      <c r="A12" s="9" t="inlineStr">
        <is>
          <t>Break-even weekly pounds</t>
        </is>
      </c>
      <c r="B12" s="11">
        <f>B7/(B5-B6)/52</f>
        <v/>
      </c>
    </row>
    <row r="13">
      <c r="A13" s="9" t="inlineStr">
        <is>
          <t>Planned annual pounds</t>
        </is>
      </c>
      <c r="B13" s="12">
        <f>B8*52</f>
        <v/>
      </c>
    </row>
    <row r="14">
      <c r="A14" s="9" t="inlineStr">
        <is>
          <t>Outsourced annual cost</t>
        </is>
      </c>
      <c r="B14" s="13">
        <f>B8*52*B5</f>
        <v/>
      </c>
    </row>
    <row r="15">
      <c r="A15" s="9" t="inlineStr">
        <is>
          <t>In-house annual cost</t>
        </is>
      </c>
      <c r="B15" s="13">
        <f>B7+B8*52*B6</f>
        <v/>
      </c>
    </row>
    <row r="16">
      <c r="A16" s="9" t="inlineStr">
        <is>
          <t>Annual advantage (outsourced − in-house)</t>
        </is>
      </c>
      <c r="B16" s="13">
        <f>B8*52*B5-(B7+B8*52*B6)</f>
        <v/>
      </c>
    </row>
    <row r="18" ht="30" customHeight="1">
      <c r="A18" s="14" t="inlineStr">
        <is>
          <t>DECISION RULE: do not buy machines because the portfolio feels busy. Buy capacity only after measured volume, qualified vendor quotes, full in-house cost, service risk, and peak-day reliability all support it.</t>
        </is>
      </c>
    </row>
    <row r="19">
      <c r="A19" s="15" t="inlineStr">
        <is>
          <t>Illustrative: vendor $1.60/lb, in-house variable $0.65/lb, fixed $55,000 → break-even ≈ 57,900 lb/yr. · The STR Cleaning Blueprint™ · Chapter 8</t>
        </is>
      </c>
    </row>
  </sheetData>
  <mergeCells count="6">
    <mergeCell ref="A10:C10"/>
    <mergeCell ref="A19:C19"/>
    <mergeCell ref="A1:C1"/>
    <mergeCell ref="A18:C18"/>
    <mergeCell ref="A3:C3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20" customWidth="1" min="3" max="3"/>
    <col width="26" customWidth="1" min="4" max="4"/>
  </cols>
  <sheetData>
    <row r="1" ht="26" customHeight="1">
      <c r="A1" s="1" t="inlineStr">
        <is>
          <t>Laundry Model Decision Matrix</t>
        </is>
      </c>
    </row>
    <row r="2" ht="18" customHeight="1">
      <c r="A2" s="2" t="inlineStr">
        <is>
          <t>Directional planning anchors — not universal cutoffs. Use finished pounds, peak concentration, route density, and full cost together.</t>
        </is>
      </c>
    </row>
    <row r="3" ht="28" customHeight="1">
      <c r="A3" s="3" t="inlineStr">
        <is>
          <t>Property count alone is unreliable. Twenty large homes can create more laundry than sixty studios. A service-reliability failure is a transition signal even before the financial break-even is reached.</t>
        </is>
      </c>
    </row>
    <row r="4" ht="32" customHeight="1">
      <c r="A4" s="16" t="inlineStr">
        <is>
          <t>Operating condition</t>
        </is>
      </c>
      <c r="B4" s="16" t="inlineStr">
        <is>
          <t>Directional trigger</t>
        </is>
      </c>
      <c r="C4" s="16" t="inlineStr">
        <is>
          <t>Model to evaluate</t>
        </is>
      </c>
      <c r="D4" s="16" t="inlineStr">
        <is>
          <t>Why</t>
        </is>
      </c>
    </row>
    <row r="5" ht="52" customHeight="1">
      <c r="A5" s="17" t="inlineStr">
        <is>
          <t>Low, dispersed volume</t>
        </is>
      </c>
      <c r="B5" s="18" t="inlineStr">
        <is>
          <t>Under ~20–30 turns or 600–1,000 lb/wk; long distances; irregular demand</t>
        </is>
      </c>
      <c r="C5" s="18" t="inlineStr">
        <is>
          <t>Property-based or outsourced</t>
        </is>
      </c>
      <c r="D5" s="18" t="inlineStr">
        <is>
          <t>Avoid fixed facility cost when volume can't keep machines and labor productively loaded.</t>
        </is>
      </c>
    </row>
    <row r="6" ht="52" customHeight="1">
      <c r="A6" s="17" t="inlineStr">
        <is>
          <t>Growing but uneven demand</t>
        </is>
      </c>
      <c r="B6" s="18" t="inlineStr">
        <is>
          <t>~20–60 turns or 800–2,000 lb/wk; peak weekends strain; mixed route density</t>
        </is>
      </c>
      <c r="C6" s="18" t="inlineStr">
        <is>
          <t>Outsourced or hybrid</t>
        </is>
      </c>
      <c r="D6" s="18" t="inlineStr">
        <is>
          <t>Buy flexibility while measuring true pounds, service levels, loss, and emergency dependence.</t>
        </is>
      </c>
    </row>
    <row r="7" ht="52" customHeight="1">
      <c r="A7" s="17" t="inlineStr">
        <is>
          <t>Dense, repeatable volume</t>
        </is>
      </c>
      <c r="B7" s="18" t="inlineStr">
        <is>
          <t>~40–100+ turns or 1,500–4,000 lb/wk within a practical radius</t>
        </is>
      </c>
      <c r="C7" s="18" t="inlineStr">
        <is>
          <t>Centralized in-house feasibility study</t>
        </is>
      </c>
      <c r="D7" s="18" t="inlineStr">
        <is>
          <t>Dedicated equipment and standardized packs may beat per-pound outsourcing when utilization is stable.</t>
        </is>
      </c>
    </row>
    <row r="8" ht="52" customHeight="1">
      <c r="A8" s="17" t="inlineStr">
        <is>
          <t>High or mixed portfolio</t>
        </is>
      </c>
      <c r="B8" s="18" t="inlineStr">
        <is>
          <t>More than ~4,000 lb/wk; multiple classes; remote clusters; seasonal peaks</t>
        </is>
      </c>
      <c r="C8" s="18" t="inlineStr">
        <is>
          <t>Centralized plus overflow / hybrid</t>
        </is>
      </c>
      <c r="D8" s="18" t="inlineStr">
        <is>
          <t>One model may not economically serve every cluster or peak; keep qualified overflow capacity.</t>
        </is>
      </c>
    </row>
    <row r="9" ht="52" customHeight="1">
      <c r="A9" s="17" t="inlineStr">
        <is>
          <t>Service-failure trigger</t>
        </is>
      </c>
      <c r="B9" s="18" t="inlineStr">
        <is>
          <t>2+ material-readiness failures in a rolling 30 days from processing/transport</t>
        </is>
      </c>
      <c r="C9" s="18" t="inlineStr">
        <is>
          <t>Change capacity or model regardless of property count</t>
        </is>
      </c>
      <c r="D9" s="18" t="inlineStr">
        <is>
          <t>Reliability failure is a transition signal even before financial break-even.</t>
        </is>
      </c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6" customWidth="1" min="1" max="1"/>
    <col width="44" customWidth="1" min="2" max="2"/>
    <col width="20" customWidth="1" min="3" max="3"/>
  </cols>
  <sheetData>
    <row r="1" ht="26" customHeight="1">
      <c r="A1" s="1" t="inlineStr">
        <is>
          <t>Laundry &amp; Inventory Cost Stack</t>
        </is>
      </c>
    </row>
    <row r="2" ht="18" customHeight="1">
      <c r="A2" s="2" t="inlineStr">
        <is>
          <t>Blank + Summit example.  Fund the whole system — pricing only wash-and-fold labor subsidizes the rest.</t>
        </is>
      </c>
    </row>
    <row r="3" ht="28" customHeight="1">
      <c r="A3" s="3" t="inlineStr">
        <is>
          <t>Enter annual cost for each layer; the total feeds Chapter 4 pricing. The price must fund normal reserve, replacement, and logistics before the operation accepts peak-day risk.</t>
        </is>
      </c>
    </row>
    <row r="4" ht="32" customHeight="1">
      <c r="A4" s="16" t="inlineStr">
        <is>
          <t>Cost layer</t>
        </is>
      </c>
      <c r="B4" s="16" t="inlineStr">
        <is>
          <t>Examples</t>
        </is>
      </c>
      <c r="C4" s="16" t="inlineStr">
        <is>
          <t>Annual $ (you enter)</t>
        </is>
      </c>
    </row>
    <row r="5" ht="30" customHeight="1">
      <c r="A5" s="9" t="inlineStr">
        <is>
          <t>Direct processing</t>
        </is>
      </c>
      <c r="B5" s="18" t="inlineStr">
        <is>
          <t>Sorting, stain treatment, washing, drying, folding, packing, inspection</t>
        </is>
      </c>
      <c r="C5" s="6" t="n">
        <v>42000</v>
      </c>
    </row>
    <row r="6" ht="30" customHeight="1">
      <c r="A6" s="9" t="inlineStr">
        <is>
          <t>Payroll burden</t>
        </is>
      </c>
      <c r="B6" s="18" t="inlineStr">
        <is>
          <t>Taxes, workers' comp, benefits, paid time, supervision</t>
        </is>
      </c>
      <c r="C6" s="6" t="n">
        <v>13000</v>
      </c>
    </row>
    <row r="7" ht="30" customHeight="1">
      <c r="A7" s="9" t="inlineStr">
        <is>
          <t>Equipment &amp; facility</t>
        </is>
      </c>
      <c r="B7" s="18" t="inlineStr">
        <is>
          <t>Machines, lease, depreciation, repairs, venting, carts, shelving, insurance</t>
        </is>
      </c>
      <c r="C7" s="6" t="n">
        <v>18000</v>
      </c>
    </row>
    <row r="8" ht="30" customHeight="1">
      <c r="A8" s="9" t="inlineStr">
        <is>
          <t>Utilities &amp; chemistry</t>
        </is>
      </c>
      <c r="B8" s="18" t="inlineStr">
        <is>
          <t>Water, sewer, gas, electric, detergent, treatment, machine sanitation</t>
        </is>
      </c>
      <c r="C8" s="6" t="n">
        <v>9000</v>
      </c>
    </row>
    <row r="9" ht="30" customHeight="1">
      <c r="A9" s="9" t="inlineStr">
        <is>
          <t>Logistics</t>
        </is>
      </c>
      <c r="B9" s="18" t="inlineStr">
        <is>
          <t>Drivers, vehicle, mileage, fuel, route planning, bins, loading</t>
        </is>
      </c>
      <c r="C9" s="6" t="n">
        <v>11000</v>
      </c>
    </row>
    <row r="10" ht="30" customHeight="1">
      <c r="A10" s="9" t="inlineStr">
        <is>
          <t>Inventory ownership</t>
        </is>
      </c>
      <c r="B10" s="18" t="inlineStr">
        <is>
          <t>Initial purchase, replacement, shrinkage, reserve stock, carrying cost</t>
        </is>
      </c>
      <c r="C10" s="6" t="n">
        <v>7000</v>
      </c>
    </row>
    <row r="11" ht="30" customHeight="1">
      <c r="A11" s="9" t="inlineStr">
        <is>
          <t>Administration &amp; technology</t>
        </is>
      </c>
      <c r="B11" s="18" t="inlineStr">
        <is>
          <t>Purchasing, receiving, counts, software, vendor mgmt, billing</t>
        </is>
      </c>
      <c r="C11" s="6" t="n">
        <v>4000</v>
      </c>
    </row>
    <row r="12" ht="30" customHeight="1">
      <c r="A12" s="9" t="inlineStr">
        <is>
          <t>Risk &amp; profit</t>
        </is>
      </c>
      <c r="B12" s="18" t="inlineStr">
        <is>
          <t>Disruption reserve, abnormal-demand exposure, target operating profit</t>
        </is>
      </c>
      <c r="C12" s="6" t="n">
        <v>9000</v>
      </c>
    </row>
    <row r="13">
      <c r="A13" s="19" t="inlineStr">
        <is>
          <t>Total annual material-system cost:</t>
        </is>
      </c>
      <c r="C13" s="20">
        <f>SUM(C5:C12)</f>
        <v/>
      </c>
    </row>
    <row r="15">
      <c r="A15" s="15" t="inlineStr">
        <is>
          <t>Illustrative example values — replace with your own. Vendor-neutral. · The STR Cleaning Blueprint™ · Chapter 8 · Operations Vault</t>
        </is>
      </c>
    </row>
  </sheetData>
  <mergeCells count="5">
    <mergeCell ref="A1:C1"/>
    <mergeCell ref="A13:B13"/>
    <mergeCell ref="A3:C3"/>
    <mergeCell ref="A15:C15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2026-07-31T15:11:48Z</dcterms:created>
  <dcterms:modified xmlns:dcterms="http://purl.org/dc/terms/" xmlns:xsi="http://www.w3.org/2001/XMLSchema-instance" xsi:type="dcterms:W3CDTF">2026-07-31T15:11:48Z</dcterms:modified>
</cp:coreProperties>
</file>