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M Scorec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<sst xmlns="http://schemas.openxmlformats.org/spreadsheetml/2006/main" count="26" uniqueCount="20">
  <si>
    <t xml:space="preserve">Property Manager Scorecard</t>
  </si>
  <si>
    <t xml:space="preserve">Blank + North Shore example.  Measures BOTH systems.  Reveals which system must improve — never a weapon.</t>
  </si>
  <si>
    <t xml:space="preserve">Cleaning-company measures sit beside property-manager measures so a problem is not reduced to "the cleaners are late" or "the manager is disorganized." Different causes require different owners.</t>
  </si>
  <si>
    <t xml:space="preserve">Measure</t>
  </si>
  <si>
    <t xml:space="preserve">Owner</t>
  </si>
  <si>
    <t xml:space="preserve">Result</t>
  </si>
  <si>
    <t xml:space="preserve">Target</t>
  </si>
  <si>
    <t xml:space="preserve">Status</t>
  </si>
  <si>
    <t xml:space="preserve">On-time guest readiness</t>
  </si>
  <si>
    <t xml:space="preserve">Summit</t>
  </si>
  <si>
    <t xml:space="preserve">First-pass quality</t>
  </si>
  <si>
    <t xml:space="preserve">Photo / evidence compliance</t>
  </si>
  <si>
    <t xml:space="preserve">Invoice accuracy</t>
  </si>
  <si>
    <t xml:space="preserve">Reservation-data accuracy</t>
  </si>
  <si>
    <t xml:space="preserve">North Shore</t>
  </si>
  <si>
    <t xml:space="preserve">Access reliability</t>
  </si>
  <si>
    <t xml:space="preserve">Approval response (in window)</t>
  </si>
  <si>
    <t xml:space="preserve">Payment timeliness</t>
  </si>
  <si>
    <t xml:space="preserve">North Shore's first scorecard showed slightly weak completion, quality, access, and reservation accuracy — one late turn from route planning, one from access, one reservation error from the owner-stay workflow. Different causes, different owners.</t>
  </si>
  <si>
    <t xml:space="preserve">Illustrative example values — replace with your own. Vendor-neutral. · The STR Cleaning Blueprint™ · Chapter 10 · Operations Vault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</si>
</sst>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AF1F5"/>
        <bgColor rgb="FFE7EEF2"/>
      </patternFill>
    </fill>
    <fill>
      <patternFill patternType="solid">
        <fgColor rgb="FFE7EEF2"/>
        <bgColor rgb="FFEAF1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3"/>
    <col collapsed="false" customWidth="true" hidden="false" outlineLevel="0" max="4" min="4" style="0" width="12"/>
    <col collapsed="false" customWidth="true" hidden="false" outlineLevel="0" max="5" min="5" style="0" width="13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customFormat="false" ht="15" hidden="false" customHeight="false" outlineLevel="0" collapsed="false">
      <c r="A5" s="5" t="s">
        <v>8</v>
      </c>
      <c r="B5" s="6" t="s">
        <v>9</v>
      </c>
      <c r="C5" s="7" t="n">
        <f aca="false">IFERROR(118/120,0)</f>
        <v>0.983333333333333</v>
      </c>
      <c r="D5" s="8" t="n">
        <v>0.97</v>
      </c>
      <c r="E5" s="9" t="str">
        <f aca="false">IF(C5&gt;=0.97,"On target","Review")</f>
        <v>On target</v>
      </c>
    </row>
    <row r="6" customFormat="false" ht="15" hidden="false" customHeight="false" outlineLevel="0" collapsed="false">
      <c r="A6" s="5" t="s">
        <v>10</v>
      </c>
      <c r="B6" s="6" t="s">
        <v>9</v>
      </c>
      <c r="C6" s="7" t="n">
        <f aca="false">IFERROR(111/120,0)</f>
        <v>0.925</v>
      </c>
      <c r="D6" s="8" t="n">
        <v>0.9</v>
      </c>
      <c r="E6" s="9" t="str">
        <f aca="false">IF(C6&gt;=0.9,"On target","Review")</f>
        <v>On target</v>
      </c>
    </row>
    <row r="7" customFormat="false" ht="15" hidden="false" customHeight="false" outlineLevel="0" collapsed="false">
      <c r="A7" s="5" t="s">
        <v>11</v>
      </c>
      <c r="B7" s="6" t="s">
        <v>9</v>
      </c>
      <c r="C7" s="7" t="n">
        <f aca="false">IFERROR(117/120,0)</f>
        <v>0.975</v>
      </c>
      <c r="D7" s="8" t="n">
        <v>0.95</v>
      </c>
      <c r="E7" s="9" t="str">
        <f aca="false">IF(C7&gt;=0.95,"On target","Review")</f>
        <v>On target</v>
      </c>
    </row>
    <row r="8" customFormat="false" ht="15" hidden="false" customHeight="false" outlineLevel="0" collapsed="false">
      <c r="A8" s="5" t="s">
        <v>12</v>
      </c>
      <c r="B8" s="6" t="s">
        <v>9</v>
      </c>
      <c r="C8" s="7" t="n">
        <f aca="false">IFERROR(39/40,0)</f>
        <v>0.975</v>
      </c>
      <c r="D8" s="8" t="n">
        <v>0.98</v>
      </c>
      <c r="E8" s="9" t="str">
        <f aca="false">IF(C8&gt;=0.98,"On target","Review")</f>
        <v>Review</v>
      </c>
    </row>
    <row r="9" customFormat="false" ht="15" hidden="false" customHeight="false" outlineLevel="0" collapsed="false">
      <c r="A9" s="5" t="s">
        <v>13</v>
      </c>
      <c r="B9" s="10" t="s">
        <v>14</v>
      </c>
      <c r="C9" s="7" t="n">
        <f aca="false">IFERROR(37/40,0)</f>
        <v>0.925</v>
      </c>
      <c r="D9" s="8" t="n">
        <v>0.95</v>
      </c>
      <c r="E9" s="9" t="str">
        <f aca="false">IF(C9&gt;=0.95,"On target","Review")</f>
        <v>Review</v>
      </c>
    </row>
    <row r="10" customFormat="false" ht="15" hidden="false" customHeight="false" outlineLevel="0" collapsed="false">
      <c r="A10" s="5" t="s">
        <v>15</v>
      </c>
      <c r="B10" s="10" t="s">
        <v>14</v>
      </c>
      <c r="C10" s="7" t="n">
        <f aca="false">IFERROR(38/40,0)</f>
        <v>0.95</v>
      </c>
      <c r="D10" s="8" t="n">
        <v>0.95</v>
      </c>
      <c r="E10" s="9" t="str">
        <f aca="false">IF(C10&gt;=0.95,"On target","Review")</f>
        <v>On target</v>
      </c>
    </row>
    <row r="11" customFormat="false" ht="15" hidden="false" customHeight="false" outlineLevel="0" collapsed="false">
      <c r="A11" s="5" t="s">
        <v>16</v>
      </c>
      <c r="B11" s="10" t="s">
        <v>14</v>
      </c>
      <c r="C11" s="7" t="n">
        <f aca="false">IFERROR(34/40,0)</f>
        <v>0.85</v>
      </c>
      <c r="D11" s="8" t="n">
        <v>0.9</v>
      </c>
      <c r="E11" s="9" t="str">
        <f aca="false">IF(C11&gt;=0.9,"On target","Review")</f>
        <v>Review</v>
      </c>
    </row>
    <row r="12" customFormat="false" ht="15" hidden="false" customHeight="false" outlineLevel="0" collapsed="false">
      <c r="A12" s="5" t="s">
        <v>17</v>
      </c>
      <c r="B12" s="10" t="s">
        <v>14</v>
      </c>
      <c r="C12" s="7" t="n">
        <f aca="false">IFERROR(1/1,0)</f>
        <v>1</v>
      </c>
      <c r="D12" s="8" t="n">
        <v>0.95</v>
      </c>
      <c r="E12" s="9" t="str">
        <f aca="false">IF(C12&gt;=0.95,"On target","Review")</f>
        <v>On target</v>
      </c>
    </row>
    <row r="14" customFormat="false" ht="39.75" hidden="false" customHeight="true" outlineLevel="0" collapsed="false">
      <c r="A14" s="11" t="s">
        <v>18</v>
      </c>
      <c r="B14" s="11"/>
      <c r="C14" s="11"/>
      <c r="D14" s="11"/>
      <c r="E14" s="11"/>
    </row>
    <row r="15" customFormat="false" ht="19.4" hidden="false" customHeight="true" outlineLevel="0" collapsed="false">
      <c r="A15" s="12" t="s">
        <v>19</v>
      </c>
      <c r="B15" s="12"/>
      <c r="C15" s="12"/>
      <c r="D15" s="12"/>
      <c r="E15" s="12"/>
    </row>
  </sheetData>
  <mergeCells count="5">
    <mergeCell ref="A1:E1"/>
    <mergeCell ref="A2:E2"/>
    <mergeCell ref="A3:E3"/>
    <mergeCell ref="A14:E14"/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2026-07-31T15:33:44Z</dcterms:created>
  <dc:creator>openpyxl</dc:creator>
  <dc:description/>
  <dc:language>en-US</dc:language>
  <cp:lastModifiedBy/>
  <dcterms:modified xsi:type="dcterms:W3CDTF">2026-07-31T15:33:44Z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